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uw\OneDrive - SEC\F\01 guide and download 20250726\Reg CF\"/>
    </mc:Choice>
  </mc:AlternateContent>
  <xr:revisionPtr revIDLastSave="0" documentId="13_ncr:1_{1AFC67C7-A1DB-44AD-90A2-425BE769DF9F}" xr6:coauthVersionLast="47" xr6:coauthVersionMax="47" xr10:uidLastSave="{00000000-0000-0000-0000-000000000000}"/>
  <bookViews>
    <workbookView xWindow="57480" yWindow="-60" windowWidth="29040" windowHeight="15720" xr2:uid="{5477D680-418B-488F-924B-310AD43B2D68}"/>
  </bookViews>
  <sheets>
    <sheet name="Stats Table" sheetId="1" r:id="rId1"/>
    <sheet name="Data Visual 1" sheetId="6" r:id="rId2"/>
    <sheet name="Data Visual 2" sheetId="7" r:id="rId3"/>
    <sheet name="Data Visual 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4" l="1"/>
  <c r="C48" i="4"/>
  <c r="C12" i="4"/>
  <c r="C42" i="4"/>
  <c r="C23" i="4"/>
  <c r="C11" i="4"/>
  <c r="C8" i="4"/>
  <c r="C18" i="4"/>
  <c r="C13" i="4"/>
  <c r="C53" i="4"/>
  <c r="C39" i="4"/>
  <c r="C31" i="4"/>
  <c r="C35" i="4"/>
  <c r="C37" i="4"/>
  <c r="C6" i="4"/>
  <c r="C50" i="4"/>
  <c r="C24" i="4"/>
  <c r="C41" i="4"/>
  <c r="C26" i="4"/>
  <c r="C49" i="4"/>
  <c r="C47" i="4"/>
  <c r="C9" i="4"/>
  <c r="C27" i="4"/>
  <c r="C10" i="4"/>
  <c r="C56" i="4"/>
  <c r="C45" i="4"/>
  <c r="C21" i="4"/>
  <c r="C28" i="4"/>
  <c r="C19" i="4"/>
  <c r="C17" i="4"/>
  <c r="C36" i="4"/>
  <c r="C4" i="4"/>
  <c r="C54" i="4"/>
  <c r="C22" i="4"/>
  <c r="C15" i="4"/>
  <c r="C34" i="4"/>
  <c r="C44" i="4"/>
  <c r="C25" i="4"/>
  <c r="C20" i="4"/>
  <c r="C16" i="4"/>
  <c r="C52" i="4"/>
  <c r="C30" i="4"/>
  <c r="C40" i="4"/>
  <c r="C5" i="4"/>
  <c r="C3" i="4"/>
  <c r="C55" i="4"/>
  <c r="C33" i="4"/>
  <c r="C46" i="4"/>
  <c r="C29" i="4"/>
  <c r="C32" i="4"/>
  <c r="C43" i="4"/>
  <c r="C51" i="4"/>
  <c r="C14" i="4"/>
  <c r="C7" i="4"/>
</calcChain>
</file>

<file path=xl/sharedStrings.xml><?xml version="1.0" encoding="utf-8"?>
<sst xmlns="http://schemas.openxmlformats.org/spreadsheetml/2006/main" count="83" uniqueCount="81">
  <si>
    <t>Number of issuers with more than one offering</t>
  </si>
  <si>
    <t>Number of withdrawn offerings</t>
  </si>
  <si>
    <t>Aggregate target amount (US$ Millions)</t>
  </si>
  <si>
    <t>Aggregate maximum offer amount (US$ Millions)</t>
  </si>
  <si>
    <t>Total amount raised (US$ Millions)</t>
  </si>
  <si>
    <t>Average target amount (US$ Thousands)</t>
  </si>
  <si>
    <t>Average maximum offer amount  (US$ Thousands)</t>
  </si>
  <si>
    <t>Average amount raised (US$ Thousands)</t>
  </si>
  <si>
    <t>Number of offerings reporting proceeds</t>
  </si>
  <si>
    <t>May 16, 2016-Dec. 31, 2024</t>
  </si>
  <si>
    <t xml:space="preserve">Regulation CF Offering Statistics </t>
  </si>
  <si>
    <t>Year</t>
  </si>
  <si>
    <t>2016*</t>
  </si>
  <si>
    <t>Percent</t>
  </si>
  <si>
    <t>Debt</t>
  </si>
  <si>
    <t>Equity</t>
  </si>
  <si>
    <t>Other</t>
  </si>
  <si>
    <t>SAFE</t>
  </si>
  <si>
    <t>Security Type</t>
  </si>
  <si>
    <t>CA</t>
  </si>
  <si>
    <t>NY</t>
  </si>
  <si>
    <t>TX</t>
  </si>
  <si>
    <t>FL</t>
  </si>
  <si>
    <t>PA</t>
  </si>
  <si>
    <t>MA</t>
  </si>
  <si>
    <t>DE</t>
  </si>
  <si>
    <t>CO</t>
  </si>
  <si>
    <t>IL</t>
  </si>
  <si>
    <t>GA</t>
  </si>
  <si>
    <t>WA</t>
  </si>
  <si>
    <t>OH</t>
  </si>
  <si>
    <t>NC</t>
  </si>
  <si>
    <t>NJ</t>
  </si>
  <si>
    <t>NV</t>
  </si>
  <si>
    <t>AZ</t>
  </si>
  <si>
    <t>VA</t>
  </si>
  <si>
    <t>MD</t>
  </si>
  <si>
    <t>OR</t>
  </si>
  <si>
    <t>MI</t>
  </si>
  <si>
    <t>UT</t>
  </si>
  <si>
    <t>TN</t>
  </si>
  <si>
    <t>CT</t>
  </si>
  <si>
    <t>MN</t>
  </si>
  <si>
    <t>DC</t>
  </si>
  <si>
    <t>WY</t>
  </si>
  <si>
    <t>SC</t>
  </si>
  <si>
    <t>KY</t>
  </si>
  <si>
    <t>MO</t>
  </si>
  <si>
    <t>IN</t>
  </si>
  <si>
    <t>ID</t>
  </si>
  <si>
    <t>NM</t>
  </si>
  <si>
    <t>AL</t>
  </si>
  <si>
    <t>WI</t>
  </si>
  <si>
    <t>LA</t>
  </si>
  <si>
    <t>HI</t>
  </si>
  <si>
    <t>NH</t>
  </si>
  <si>
    <t>RI</t>
  </si>
  <si>
    <t>ME</t>
  </si>
  <si>
    <t>KS</t>
  </si>
  <si>
    <t>IA</t>
  </si>
  <si>
    <t>VT</t>
  </si>
  <si>
    <t>MT</t>
  </si>
  <si>
    <t>OK</t>
  </si>
  <si>
    <t>AR</t>
  </si>
  <si>
    <t>AK</t>
  </si>
  <si>
    <t>WV</t>
  </si>
  <si>
    <t>NE</t>
  </si>
  <si>
    <t>SD</t>
  </si>
  <si>
    <t>MS</t>
  </si>
  <si>
    <t>ND</t>
  </si>
  <si>
    <t>Regulation CF Offerings: Distribution of Security Types (May 16, 2016-Dec. 31, 2024)</t>
  </si>
  <si>
    <t>Regulation CF Offerings: Number of Offerings by Issuer Location (May 16, 2016-Dec. 31, 2024)</t>
  </si>
  <si>
    <t>Number of offerings</t>
  </si>
  <si>
    <t>Number of offerings reporting proceeds</t>
  </si>
  <si>
    <t>Reported proceeds (US$ Millions)</t>
  </si>
  <si>
    <t>PR</t>
  </si>
  <si>
    <t>VI</t>
  </si>
  <si>
    <t>GU</t>
  </si>
  <si>
    <t xml:space="preserve">Number of offerings </t>
  </si>
  <si>
    <t>Regulation CF Offerings: Number and Reported Proceeds (May 16, 2016-Dec. 31, 2024)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</si>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</sst>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3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166" fontId="0" fillId="0" borderId="0" xfId="2" applyNumberFormat="1" applyFont="1"/>
    <xf numFmtId="0" fontId="0" fillId="0" borderId="0" xfId="0" applyAlignment="1">
      <alignment horizontal="right"/>
    </xf>
    <xf numFmtId="167" fontId="0" fillId="0" borderId="0" xfId="3" applyNumberFormat="1" applyFont="1"/>
    <xf numFmtId="166" fontId="0" fillId="0" borderId="0" xfId="0" applyNumberFormat="1"/>
    <xf numFmtId="10" fontId="0" fillId="0" borderId="0" xfId="3" applyNumberFormat="1" applyFont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9AE9-028C-4D75-B8A6-9A7363759446}">
  <dimension ref="A1:B11"/>
  <sheetViews>
    <sheetView tabSelected="1" workbookViewId="0"/>
  </sheetViews>
  <sheetFormatPr defaultRowHeight="15" x14ac:dyDescent="0.25"/>
  <cols>
    <col min="1" max="1" width="46.42578125" customWidth="1"/>
    <col min="2" max="2" width="26" customWidth="1"/>
  </cols>
  <sheetData>
    <row r="1" spans="1:2" ht="21" customHeight="1" x14ac:dyDescent="0.25">
      <c r="A1" s="1" t="s">
        <v>10</v>
      </c>
      <c r="B1" t="s">
        <v>9</v>
      </c>
    </row>
    <row r="2" spans="1:2" x14ac:dyDescent="0.25">
      <c r="A2" t="s">
        <v>72</v>
      </c>
      <c r="B2" s="2">
        <v>8492</v>
      </c>
    </row>
    <row r="3" spans="1:2" x14ac:dyDescent="0.25">
      <c r="A3" t="s">
        <v>0</v>
      </c>
      <c r="B3">
        <v>945</v>
      </c>
    </row>
    <row r="4" spans="1:2" x14ac:dyDescent="0.25">
      <c r="A4" t="s">
        <v>2</v>
      </c>
      <c r="B4" s="3">
        <v>559</v>
      </c>
    </row>
    <row r="5" spans="1:2" x14ac:dyDescent="0.25">
      <c r="A5" t="s">
        <v>5</v>
      </c>
      <c r="B5" s="3">
        <v>66.2</v>
      </c>
    </row>
    <row r="6" spans="1:2" x14ac:dyDescent="0.25">
      <c r="A6" t="s">
        <v>3</v>
      </c>
      <c r="B6" s="4">
        <v>8354.9</v>
      </c>
    </row>
    <row r="7" spans="1:2" x14ac:dyDescent="0.25">
      <c r="A7" t="s">
        <v>6</v>
      </c>
      <c r="B7" s="4">
        <v>1004.9</v>
      </c>
    </row>
    <row r="8" spans="1:2" x14ac:dyDescent="0.25">
      <c r="A8" t="s">
        <v>8</v>
      </c>
      <c r="B8" s="2">
        <v>3869</v>
      </c>
    </row>
    <row r="9" spans="1:2" x14ac:dyDescent="0.25">
      <c r="A9" t="s">
        <v>4</v>
      </c>
      <c r="B9" s="4">
        <v>1339.2</v>
      </c>
    </row>
    <row r="10" spans="1:2" x14ac:dyDescent="0.25">
      <c r="A10" t="s">
        <v>7</v>
      </c>
      <c r="B10" s="4">
        <v>346.1</v>
      </c>
    </row>
    <row r="11" spans="1:2" x14ac:dyDescent="0.25">
      <c r="A11" t="s">
        <v>1</v>
      </c>
      <c r="B11">
        <v>990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BB649-14FA-410D-97A8-DE2E8D6BFC78}">
  <dimension ref="A1:C11"/>
  <sheetViews>
    <sheetView workbookViewId="0">
      <selection activeCell="G14" sqref="G14"/>
    </sheetView>
  </sheetViews>
  <sheetFormatPr defaultRowHeight="15" x14ac:dyDescent="0.25"/>
  <cols>
    <col min="2" max="2" width="36" customWidth="1"/>
    <col min="3" max="3" width="29.85546875" customWidth="1"/>
  </cols>
  <sheetData>
    <row r="1" spans="1:3" x14ac:dyDescent="0.25">
      <c r="A1" t="s">
        <v>79</v>
      </c>
    </row>
    <row r="2" spans="1:3" x14ac:dyDescent="0.25">
      <c r="A2" t="s">
        <v>11</v>
      </c>
      <c r="B2" t="s">
        <v>73</v>
      </c>
      <c r="C2" t="s">
        <v>74</v>
      </c>
    </row>
    <row r="3" spans="1:3" x14ac:dyDescent="0.25">
      <c r="A3" s="6" t="s">
        <v>12</v>
      </c>
      <c r="B3">
        <v>27</v>
      </c>
      <c r="C3">
        <v>8.1</v>
      </c>
    </row>
    <row r="4" spans="1:3" x14ac:dyDescent="0.25">
      <c r="A4">
        <v>2017</v>
      </c>
      <c r="B4">
        <v>146</v>
      </c>
      <c r="C4">
        <v>45.1</v>
      </c>
    </row>
    <row r="5" spans="1:3" x14ac:dyDescent="0.25">
      <c r="A5">
        <v>2018</v>
      </c>
      <c r="B5">
        <v>320</v>
      </c>
      <c r="C5">
        <v>55</v>
      </c>
    </row>
    <row r="6" spans="1:3" x14ac:dyDescent="0.25">
      <c r="A6">
        <v>2019</v>
      </c>
      <c r="B6">
        <v>270</v>
      </c>
      <c r="C6">
        <v>61.7</v>
      </c>
    </row>
    <row r="7" spans="1:3" x14ac:dyDescent="0.25">
      <c r="A7">
        <v>2020</v>
      </c>
      <c r="B7">
        <v>333</v>
      </c>
      <c r="C7">
        <v>109.5</v>
      </c>
    </row>
    <row r="8" spans="1:3" x14ac:dyDescent="0.25">
      <c r="A8">
        <v>2021</v>
      </c>
      <c r="B8">
        <v>585</v>
      </c>
      <c r="C8">
        <v>259.7</v>
      </c>
    </row>
    <row r="9" spans="1:3" x14ac:dyDescent="0.25">
      <c r="A9">
        <v>2022</v>
      </c>
      <c r="B9">
        <v>899</v>
      </c>
      <c r="C9">
        <v>328.9</v>
      </c>
    </row>
    <row r="10" spans="1:3" x14ac:dyDescent="0.25">
      <c r="A10">
        <v>2023</v>
      </c>
      <c r="B10">
        <v>737</v>
      </c>
      <c r="C10">
        <v>292.60000000000002</v>
      </c>
    </row>
    <row r="11" spans="1:3" x14ac:dyDescent="0.25">
      <c r="A11">
        <v>2024</v>
      </c>
      <c r="B11">
        <v>552</v>
      </c>
      <c r="C11">
        <v>178.6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2F340-07FC-4701-A0B0-E7878E3121FE}">
  <dimension ref="A1:C7"/>
  <sheetViews>
    <sheetView workbookViewId="0"/>
  </sheetViews>
  <sheetFormatPr defaultRowHeight="15" x14ac:dyDescent="0.25"/>
  <cols>
    <col min="1" max="1" width="12.140625" customWidth="1"/>
    <col min="2" max="2" width="18.28515625" customWidth="1"/>
  </cols>
  <sheetData>
    <row r="1" spans="1:3" x14ac:dyDescent="0.25">
      <c r="A1" t="s">
        <v>70</v>
      </c>
    </row>
    <row r="2" spans="1:3" x14ac:dyDescent="0.25">
      <c r="A2" t="s">
        <v>18</v>
      </c>
      <c r="B2" t="s">
        <v>72</v>
      </c>
      <c r="C2" t="s">
        <v>13</v>
      </c>
    </row>
    <row r="3" spans="1:3" x14ac:dyDescent="0.25">
      <c r="A3" t="s">
        <v>14</v>
      </c>
      <c r="B3" s="5">
        <v>2614</v>
      </c>
      <c r="C3" s="7">
        <v>0.30781912388130006</v>
      </c>
    </row>
    <row r="4" spans="1:3" x14ac:dyDescent="0.25">
      <c r="A4" t="s">
        <v>15</v>
      </c>
      <c r="B4" s="5">
        <v>3641</v>
      </c>
      <c r="C4" s="7">
        <v>0.42875647668393785</v>
      </c>
    </row>
    <row r="5" spans="1:3" x14ac:dyDescent="0.25">
      <c r="A5" t="s">
        <v>16</v>
      </c>
      <c r="B5" s="5">
        <v>131</v>
      </c>
      <c r="C5" s="7">
        <v>1.5426283560998587E-2</v>
      </c>
    </row>
    <row r="6" spans="1:3" x14ac:dyDescent="0.25">
      <c r="A6" t="s">
        <v>17</v>
      </c>
      <c r="B6" s="5">
        <v>2106</v>
      </c>
      <c r="C6" s="7">
        <v>0.24799811587376355</v>
      </c>
    </row>
    <row r="7" spans="1:3" x14ac:dyDescent="0.25">
      <c r="B7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62835-EAD4-4F3F-A6F6-A1F8CDBB4C5D}">
  <dimension ref="A1:C56"/>
  <sheetViews>
    <sheetView workbookViewId="0">
      <selection activeCell="L13" sqref="L13"/>
    </sheetView>
  </sheetViews>
  <sheetFormatPr defaultRowHeight="15" x14ac:dyDescent="0.25"/>
  <cols>
    <col min="2" max="2" width="19" customWidth="1"/>
    <col min="3" max="3" width="8.5703125" customWidth="1"/>
  </cols>
  <sheetData>
    <row r="1" spans="1:3" x14ac:dyDescent="0.25">
      <c r="A1" t="s">
        <v>71</v>
      </c>
    </row>
    <row r="2" spans="1:3" x14ac:dyDescent="0.25">
      <c r="A2" t="s">
        <v>80</v>
      </c>
      <c r="B2" t="s">
        <v>78</v>
      </c>
      <c r="C2" t="s">
        <v>13</v>
      </c>
    </row>
    <row r="3" spans="1:3" x14ac:dyDescent="0.25">
      <c r="A3" t="s">
        <v>64</v>
      </c>
      <c r="B3">
        <v>9</v>
      </c>
      <c r="C3" s="7">
        <f t="shared" ref="C3:C34" si="0">B3/8474</f>
        <v>1.062072220911022E-3</v>
      </c>
    </row>
    <row r="4" spans="1:3" x14ac:dyDescent="0.25">
      <c r="A4" t="s">
        <v>51</v>
      </c>
      <c r="B4">
        <v>38</v>
      </c>
      <c r="C4" s="7">
        <f t="shared" si="0"/>
        <v>4.4843049327354259E-3</v>
      </c>
    </row>
    <row r="5" spans="1:3" x14ac:dyDescent="0.25">
      <c r="A5" t="s">
        <v>63</v>
      </c>
      <c r="B5">
        <v>13</v>
      </c>
      <c r="C5" s="7">
        <f t="shared" si="0"/>
        <v>1.5341043190936984E-3</v>
      </c>
    </row>
    <row r="6" spans="1:3" x14ac:dyDescent="0.25">
      <c r="A6" t="s">
        <v>34</v>
      </c>
      <c r="B6">
        <v>148</v>
      </c>
      <c r="C6" s="7">
        <f t="shared" si="0"/>
        <v>1.7465187632759029E-2</v>
      </c>
    </row>
    <row r="7" spans="1:3" x14ac:dyDescent="0.25">
      <c r="A7" t="s">
        <v>19</v>
      </c>
      <c r="B7" s="5">
        <v>2060</v>
      </c>
      <c r="C7" s="7">
        <f t="shared" si="0"/>
        <v>0.24309653056407834</v>
      </c>
    </row>
    <row r="8" spans="1:3" x14ac:dyDescent="0.25">
      <c r="A8" t="s">
        <v>26</v>
      </c>
      <c r="B8">
        <v>232</v>
      </c>
      <c r="C8" s="7">
        <f t="shared" si="0"/>
        <v>2.7377861694595232E-2</v>
      </c>
    </row>
    <row r="9" spans="1:3" x14ac:dyDescent="0.25">
      <c r="A9" t="s">
        <v>41</v>
      </c>
      <c r="B9">
        <v>92</v>
      </c>
      <c r="C9" s="7">
        <f t="shared" si="0"/>
        <v>1.0856738258201559E-2</v>
      </c>
    </row>
    <row r="10" spans="1:3" x14ac:dyDescent="0.25">
      <c r="A10" t="s">
        <v>43</v>
      </c>
      <c r="B10">
        <v>81</v>
      </c>
      <c r="C10" s="7">
        <f t="shared" si="0"/>
        <v>9.5586499881991967E-3</v>
      </c>
    </row>
    <row r="11" spans="1:3" x14ac:dyDescent="0.25">
      <c r="A11" t="s">
        <v>25</v>
      </c>
      <c r="B11">
        <v>262</v>
      </c>
      <c r="C11" s="7">
        <f t="shared" si="0"/>
        <v>3.0918102430965305E-2</v>
      </c>
    </row>
    <row r="12" spans="1:3" x14ac:dyDescent="0.25">
      <c r="A12" t="s">
        <v>22</v>
      </c>
      <c r="B12">
        <v>586</v>
      </c>
      <c r="C12" s="7">
        <f t="shared" si="0"/>
        <v>6.9152702383762102E-2</v>
      </c>
    </row>
    <row r="13" spans="1:3" x14ac:dyDescent="0.25">
      <c r="A13" t="s">
        <v>28</v>
      </c>
      <c r="B13">
        <v>201</v>
      </c>
      <c r="C13" s="7">
        <f t="shared" si="0"/>
        <v>2.3719612933679489E-2</v>
      </c>
    </row>
    <row r="14" spans="1:3" x14ac:dyDescent="0.25">
      <c r="A14" t="s">
        <v>77</v>
      </c>
      <c r="B14">
        <v>0</v>
      </c>
      <c r="C14" s="7">
        <f t="shared" si="0"/>
        <v>0</v>
      </c>
    </row>
    <row r="15" spans="1:3" x14ac:dyDescent="0.25">
      <c r="A15" t="s">
        <v>54</v>
      </c>
      <c r="B15">
        <v>34</v>
      </c>
      <c r="C15" s="7">
        <f t="shared" si="0"/>
        <v>4.0122728345527497E-3</v>
      </c>
    </row>
    <row r="16" spans="1:3" x14ac:dyDescent="0.25">
      <c r="A16" t="s">
        <v>59</v>
      </c>
      <c r="B16">
        <v>17</v>
      </c>
      <c r="C16" s="7">
        <f t="shared" si="0"/>
        <v>2.0061364172763749E-3</v>
      </c>
    </row>
    <row r="17" spans="1:3" x14ac:dyDescent="0.25">
      <c r="A17" t="s">
        <v>49</v>
      </c>
      <c r="B17">
        <v>46</v>
      </c>
      <c r="C17" s="7">
        <f t="shared" si="0"/>
        <v>5.4283691291007793E-3</v>
      </c>
    </row>
    <row r="18" spans="1:3" x14ac:dyDescent="0.25">
      <c r="A18" t="s">
        <v>27</v>
      </c>
      <c r="B18">
        <v>230</v>
      </c>
      <c r="C18" s="7">
        <f t="shared" si="0"/>
        <v>2.7141845645503895E-2</v>
      </c>
    </row>
    <row r="19" spans="1:3" x14ac:dyDescent="0.25">
      <c r="A19" t="s">
        <v>48</v>
      </c>
      <c r="B19">
        <v>50</v>
      </c>
      <c r="C19" s="7">
        <f t="shared" si="0"/>
        <v>5.9004012272834555E-3</v>
      </c>
    </row>
    <row r="20" spans="1:3" x14ac:dyDescent="0.25">
      <c r="A20" t="s">
        <v>58</v>
      </c>
      <c r="B20">
        <v>19</v>
      </c>
      <c r="C20" s="7">
        <f t="shared" si="0"/>
        <v>2.242152466367713E-3</v>
      </c>
    </row>
    <row r="21" spans="1:3" x14ac:dyDescent="0.25">
      <c r="A21" t="s">
        <v>46</v>
      </c>
      <c r="B21">
        <v>65</v>
      </c>
      <c r="C21" s="7">
        <f t="shared" si="0"/>
        <v>7.6705215954684918E-3</v>
      </c>
    </row>
    <row r="22" spans="1:3" x14ac:dyDescent="0.25">
      <c r="A22" t="s">
        <v>53</v>
      </c>
      <c r="B22">
        <v>37</v>
      </c>
      <c r="C22" s="7">
        <f t="shared" si="0"/>
        <v>4.3662969081897573E-3</v>
      </c>
    </row>
    <row r="23" spans="1:3" x14ac:dyDescent="0.25">
      <c r="A23" t="s">
        <v>24</v>
      </c>
      <c r="B23">
        <v>330</v>
      </c>
      <c r="C23" s="7">
        <f t="shared" si="0"/>
        <v>3.8942648100070802E-2</v>
      </c>
    </row>
    <row r="24" spans="1:3" x14ac:dyDescent="0.25">
      <c r="A24" t="s">
        <v>36</v>
      </c>
      <c r="B24">
        <v>133</v>
      </c>
      <c r="C24" s="7">
        <f t="shared" si="0"/>
        <v>1.5695067264573991E-2</v>
      </c>
    </row>
    <row r="25" spans="1:3" x14ac:dyDescent="0.25">
      <c r="A25" t="s">
        <v>57</v>
      </c>
      <c r="B25">
        <v>24</v>
      </c>
      <c r="C25" s="7">
        <f t="shared" si="0"/>
        <v>2.8321925890960587E-3</v>
      </c>
    </row>
    <row r="26" spans="1:3" x14ac:dyDescent="0.25">
      <c r="A26" t="s">
        <v>38</v>
      </c>
      <c r="B26">
        <v>123</v>
      </c>
      <c r="C26" s="7">
        <f t="shared" si="0"/>
        <v>1.45149870191173E-2</v>
      </c>
    </row>
    <row r="27" spans="1:3" x14ac:dyDescent="0.25">
      <c r="A27" t="s">
        <v>42</v>
      </c>
      <c r="B27">
        <v>92</v>
      </c>
      <c r="C27" s="7">
        <f t="shared" si="0"/>
        <v>1.0856738258201559E-2</v>
      </c>
    </row>
    <row r="28" spans="1:3" x14ac:dyDescent="0.25">
      <c r="A28" t="s">
        <v>47</v>
      </c>
      <c r="B28">
        <v>59</v>
      </c>
      <c r="C28" s="7">
        <f t="shared" si="0"/>
        <v>6.9624734481944775E-3</v>
      </c>
    </row>
    <row r="29" spans="1:3" x14ac:dyDescent="0.25">
      <c r="A29" t="s">
        <v>68</v>
      </c>
      <c r="B29">
        <v>4</v>
      </c>
      <c r="C29" s="9">
        <f t="shared" si="0"/>
        <v>4.720320981826764E-4</v>
      </c>
    </row>
    <row r="30" spans="1:3" x14ac:dyDescent="0.25">
      <c r="A30" t="s">
        <v>61</v>
      </c>
      <c r="B30">
        <v>16</v>
      </c>
      <c r="C30" s="7">
        <f t="shared" si="0"/>
        <v>1.8881283927307056E-3</v>
      </c>
    </row>
    <row r="31" spans="1:3" x14ac:dyDescent="0.25">
      <c r="A31" t="s">
        <v>31</v>
      </c>
      <c r="B31">
        <v>158</v>
      </c>
      <c r="C31" s="7">
        <f t="shared" si="0"/>
        <v>1.8645267878215719E-2</v>
      </c>
    </row>
    <row r="32" spans="1:3" x14ac:dyDescent="0.25">
      <c r="A32" t="s">
        <v>69</v>
      </c>
      <c r="B32">
        <v>2</v>
      </c>
      <c r="C32" s="9">
        <f t="shared" si="0"/>
        <v>2.360160490913382E-4</v>
      </c>
    </row>
    <row r="33" spans="1:3" x14ac:dyDescent="0.25">
      <c r="A33" t="s">
        <v>66</v>
      </c>
      <c r="B33">
        <v>4</v>
      </c>
      <c r="C33" s="9">
        <f t="shared" si="0"/>
        <v>4.720320981826764E-4</v>
      </c>
    </row>
    <row r="34" spans="1:3" x14ac:dyDescent="0.25">
      <c r="A34" t="s">
        <v>55</v>
      </c>
      <c r="B34">
        <v>34</v>
      </c>
      <c r="C34" s="7">
        <f t="shared" si="0"/>
        <v>4.0122728345527497E-3</v>
      </c>
    </row>
    <row r="35" spans="1:3" x14ac:dyDescent="0.25">
      <c r="A35" t="s">
        <v>32</v>
      </c>
      <c r="B35">
        <v>157</v>
      </c>
      <c r="C35" s="7">
        <f t="shared" ref="C35:C56" si="1">B35/8474</f>
        <v>1.8527259853670049E-2</v>
      </c>
    </row>
    <row r="36" spans="1:3" x14ac:dyDescent="0.25">
      <c r="A36" t="s">
        <v>50</v>
      </c>
      <c r="B36">
        <v>39</v>
      </c>
      <c r="C36" s="7">
        <f t="shared" si="1"/>
        <v>4.6023129572810954E-3</v>
      </c>
    </row>
    <row r="37" spans="1:3" x14ac:dyDescent="0.25">
      <c r="A37" t="s">
        <v>33</v>
      </c>
      <c r="B37">
        <v>155</v>
      </c>
      <c r="C37" s="7">
        <f t="shared" si="1"/>
        <v>1.8291243804578711E-2</v>
      </c>
    </row>
    <row r="38" spans="1:3" x14ac:dyDescent="0.25">
      <c r="A38" t="s">
        <v>20</v>
      </c>
      <c r="B38">
        <v>800</v>
      </c>
      <c r="C38" s="7">
        <f t="shared" si="1"/>
        <v>9.4406419636535288E-2</v>
      </c>
    </row>
    <row r="39" spans="1:3" x14ac:dyDescent="0.25">
      <c r="A39" t="s">
        <v>30</v>
      </c>
      <c r="B39">
        <v>160</v>
      </c>
      <c r="C39" s="7">
        <f t="shared" si="1"/>
        <v>1.8881283927307056E-2</v>
      </c>
    </row>
    <row r="40" spans="1:3" x14ac:dyDescent="0.25">
      <c r="A40" t="s">
        <v>62</v>
      </c>
      <c r="B40">
        <v>14</v>
      </c>
      <c r="C40" s="7">
        <f t="shared" si="1"/>
        <v>1.6521123436393675E-3</v>
      </c>
    </row>
    <row r="41" spans="1:3" x14ac:dyDescent="0.25">
      <c r="A41" t="s">
        <v>37</v>
      </c>
      <c r="B41">
        <v>127</v>
      </c>
      <c r="C41" s="7">
        <f t="shared" si="1"/>
        <v>1.4987019117299976E-2</v>
      </c>
    </row>
    <row r="42" spans="1:3" x14ac:dyDescent="0.25">
      <c r="A42" t="s">
        <v>23</v>
      </c>
      <c r="B42">
        <v>370</v>
      </c>
      <c r="C42" s="7">
        <f t="shared" si="1"/>
        <v>4.3662969081897568E-2</v>
      </c>
    </row>
    <row r="43" spans="1:3" x14ac:dyDescent="0.25">
      <c r="A43" t="s">
        <v>75</v>
      </c>
      <c r="B43">
        <v>20</v>
      </c>
      <c r="C43" s="7">
        <f t="shared" si="1"/>
        <v>2.360160490913382E-3</v>
      </c>
    </row>
    <row r="44" spans="1:3" x14ac:dyDescent="0.25">
      <c r="A44" t="s">
        <v>56</v>
      </c>
      <c r="B44">
        <v>26</v>
      </c>
      <c r="C44" s="7">
        <f t="shared" si="1"/>
        <v>3.0682086381873968E-3</v>
      </c>
    </row>
    <row r="45" spans="1:3" x14ac:dyDescent="0.25">
      <c r="A45" t="s">
        <v>45</v>
      </c>
      <c r="B45">
        <v>74</v>
      </c>
      <c r="C45" s="7">
        <f t="shared" si="1"/>
        <v>8.7325938163795146E-3</v>
      </c>
    </row>
    <row r="46" spans="1:3" x14ac:dyDescent="0.25">
      <c r="A46" t="s">
        <v>67</v>
      </c>
      <c r="B46">
        <v>4</v>
      </c>
      <c r="C46" s="9">
        <f t="shared" si="1"/>
        <v>4.720320981826764E-4</v>
      </c>
    </row>
    <row r="47" spans="1:3" x14ac:dyDescent="0.25">
      <c r="A47" t="s">
        <v>40</v>
      </c>
      <c r="B47">
        <v>109</v>
      </c>
      <c r="C47" s="7">
        <f t="shared" si="1"/>
        <v>1.2862874675477932E-2</v>
      </c>
    </row>
    <row r="48" spans="1:3" x14ac:dyDescent="0.25">
      <c r="A48" t="s">
        <v>21</v>
      </c>
      <c r="B48">
        <v>616</v>
      </c>
      <c r="C48" s="7">
        <f t="shared" si="1"/>
        <v>7.2692943120132164E-2</v>
      </c>
    </row>
    <row r="49" spans="1:3" x14ac:dyDescent="0.25">
      <c r="A49" t="s">
        <v>39</v>
      </c>
      <c r="B49">
        <v>120</v>
      </c>
      <c r="C49" s="7">
        <f t="shared" si="1"/>
        <v>1.4160962945480292E-2</v>
      </c>
    </row>
    <row r="50" spans="1:3" x14ac:dyDescent="0.25">
      <c r="A50" t="s">
        <v>35</v>
      </c>
      <c r="B50">
        <v>142</v>
      </c>
      <c r="C50" s="7">
        <f t="shared" si="1"/>
        <v>1.6757139485485014E-2</v>
      </c>
    </row>
    <row r="51" spans="1:3" x14ac:dyDescent="0.25">
      <c r="A51" t="s">
        <v>76</v>
      </c>
      <c r="B51">
        <v>5</v>
      </c>
      <c r="C51" s="7">
        <f t="shared" si="1"/>
        <v>5.9004012272834551E-4</v>
      </c>
    </row>
    <row r="52" spans="1:3" x14ac:dyDescent="0.25">
      <c r="A52" t="s">
        <v>60</v>
      </c>
      <c r="B52">
        <v>17</v>
      </c>
      <c r="C52" s="7">
        <f t="shared" si="1"/>
        <v>2.0061364172763749E-3</v>
      </c>
    </row>
    <row r="53" spans="1:3" x14ac:dyDescent="0.25">
      <c r="A53" t="s">
        <v>29</v>
      </c>
      <c r="B53">
        <v>200</v>
      </c>
      <c r="C53" s="7">
        <f t="shared" si="1"/>
        <v>2.3601604909133822E-2</v>
      </c>
    </row>
    <row r="54" spans="1:3" x14ac:dyDescent="0.25">
      <c r="A54" t="s">
        <v>52</v>
      </c>
      <c r="B54">
        <v>37</v>
      </c>
      <c r="C54" s="7">
        <f t="shared" si="1"/>
        <v>4.3662969081897573E-3</v>
      </c>
    </row>
    <row r="55" spans="1:3" x14ac:dyDescent="0.25">
      <c r="A55" t="s">
        <v>65</v>
      </c>
      <c r="B55">
        <v>5</v>
      </c>
      <c r="C55" s="7">
        <f t="shared" si="1"/>
        <v>5.9004012272834551E-4</v>
      </c>
    </row>
    <row r="56" spans="1:3" x14ac:dyDescent="0.25">
      <c r="A56" t="s">
        <v>44</v>
      </c>
      <c r="B56">
        <v>78</v>
      </c>
      <c r="C56" s="7">
        <f t="shared" si="1"/>
        <v>9.2046259145621909E-3</v>
      </c>
    </row>
  </sheetData>
  <sortState xmlns:xlrd2="http://schemas.microsoft.com/office/spreadsheetml/2017/richdata2" ref="A3:C56">
    <sortCondition ref="A3:A5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49F6C70019604395207F41FB5CE766" ma:contentTypeVersion="21" ma:contentTypeDescription="Create a new document." ma:contentTypeScope="" ma:versionID="256410955a08ba689556acbf1c8026f6">
  <xsd:schema xmlns:xsd="http://www.w3.org/2001/XMLSchema" xmlns:xs="http://www.w3.org/2001/XMLSchema" xmlns:p="http://schemas.microsoft.com/office/2006/metadata/properties" xmlns:ns1="http://schemas.microsoft.com/sharepoint/v3" xmlns:ns2="2a7107a7-433b-4f6d-afe9-48e3af3d3635" xmlns:ns3="9a9a96d1-0ba7-4ee6-b53a-27f5bb4d4e66" targetNamespace="http://schemas.microsoft.com/office/2006/metadata/properties" ma:root="true" ma:fieldsID="52b2d2e87163512c656a06f859db891d" ns1:_="" ns2:_="" ns3:_="">
    <xsd:import namespace="http://schemas.microsoft.com/sharepoint/v3"/>
    <xsd:import namespace="2a7107a7-433b-4f6d-afe9-48e3af3d3635"/>
    <xsd:import namespace="9a9a96d1-0ba7-4ee6-b53a-27f5bb4d4e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107a7-433b-4f6d-afe9-48e3af3d363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a96d1-0ba7-4ee6-b53a-27f5bb4d4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2a7107a7-433b-4f6d-afe9-48e3af3d3635">HRJPJ3EZERND-370365559-2180</_dlc_DocId>
    <_dlc_DocIdUrl xmlns="2a7107a7-433b-4f6d-afe9-48e3af3d3635">
      <Url>https://secoit.sharepoint.com/sites/DERA/Offices/ocf/_layouts/15/DocIdRedir.aspx?ID=HRJPJ3EZERND-370365559-2180</Url>
      <Description>HRJPJ3EZERND-370365559-2180</Description>
    </_dlc_DocIdUrl>
  </documentManagement>
</p:properties>
</file>

<file path=customXml/item3.xml><?xml version="1.0" encoding="utf-8"?>
<?mso-contentType ?>
<FormTemplates xmlns="http://schemas.microsoft.com/sharepoint/v3/contenttype/form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00B6E61-12FA-4AFA-9AC1-0F8F14204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7107a7-433b-4f6d-afe9-48e3af3d3635"/>
    <ds:schemaRef ds:uri="9a9a96d1-0ba7-4ee6-b53a-27f5bb4d4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4EF982-FC8E-432E-BECD-F1A4D06D8F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a7107a7-433b-4f6d-afe9-48e3af3d3635"/>
  </ds:schemaRefs>
</ds:datastoreItem>
</file>

<file path=customXml/itemProps3.xml><?xml version="1.0" encoding="utf-8"?>
<ds:datastoreItem xmlns:ds="http://schemas.openxmlformats.org/officeDocument/2006/customXml" ds:itemID="{10460FE6-51F1-4C12-AD2E-31A74AE2D2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44B7DB-157B-4A7D-8D5B-92D9975773A6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770c32ea-fdcf-4c9f-8b9d-75b23b9851e9}" enabled="1" method="Standard" siteId="{ed23862a-38c6-45ed-bd6a-60c55a569d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Stats Table</vt:lpstr>
      <vt:lpstr>Data Visual 1</vt:lpstr>
      <vt:lpstr>Data Visual 2</vt:lpstr>
      <vt:lpstr>Data Visual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Wei</dc:creator>
  <cp:lastModifiedBy>Liu, Wei</cp:lastModifiedBy>
  <dcterms:created xsi:type="dcterms:W3CDTF">2025-03-17T19:15:49Z</dcterms:created>
  <dcterms:modified xsi:type="dcterms:W3CDTF">2025-07-27T17:30:06Z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0x010100A149F6C70019604395207F41FB5CE766</vt:lpwstr>
  </property>
  <property fmtid="{D5CDD505-2E9C-101B-9397-08002B2CF9AE}" pid="3" name="_dlc_DocIdItemGuid">
    <vt:lpwstr>b6cb3553-4cb6-4746-809b-e4b0a168a82d</vt:lpwstr>
  </property>
</Properties>
</file>